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5be754f9d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 Aging" sheetId="1" r:id="Rf17482d9f38545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$#,##0.00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2F57"/>
      </x:patternFill>
    </x:fill>
    <x:fill>
      <x:patternFill patternType="solid">
        <x:fgColor rgb="FF0D8A63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e3838303842c2" /><Relationship Type="http://schemas.openxmlformats.org/officeDocument/2006/relationships/theme" Target="/xl/theme/theme1.xml" Id="R75057fcbb0c24dc5" /><Relationship Type="http://schemas.openxmlformats.org/officeDocument/2006/relationships/sharedStrings" Target="/xl/sharedStrings.xml" Id="R56535d953c8b4d09" /><Relationship Type="http://schemas.openxmlformats.org/officeDocument/2006/relationships/worksheet" Target="/xl/worksheets/sheet1.xml" Id="Rf17482d9f38545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16" hidden="0" customWidth="1"/>
    <x:col min="6" max="6" width="16" hidden="0" customWidth="1"/>
    <x:col min="7" max="7" width="14" hidden="0" customWidth="1"/>
    <x:col min="8" max="8" width="14" hidden="0" customWidth="1"/>
    <x:col min="9" max="9" width="16" hidden="0" customWidth="1"/>
    <x:col min="10" max="10" width="28" hidden="0" customWidth="1"/>
    <x:col min="12" max="12" width="18" hidden="0" customWidth="1"/>
    <x:col min="13" max="13" width="18" hidden="0" customWidth="1"/>
  </x:cols>
  <x:sheetData>
    <x:row r="1" ht="30" customHeight="1">
      <x:c r="A1" s="3" t="str">
        <x:v>LedgerProTools | Accounts Receivable Aging Tracker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L2" s="16" t="str">
        <x:v>Aging Summary</x:v>
      </x:c>
      <x:c r="M2" s="16" t="str">
        <x:v>Balance</x:v>
      </x:c>
    </x:row>
    <x:row r="3">
      <x:c r="A3" s="8" t="str">
        <x:v>Customer</x:v>
      </x:c>
      <x:c r="B3" s="8" t="str">
        <x:v>Invoice #</x:v>
      </x:c>
      <x:c r="C3" s="8" t="str">
        <x:v>Invoice Date</x:v>
      </x:c>
      <x:c r="D3" s="8" t="str">
        <x:v>Due Date</x:v>
      </x:c>
      <x:c r="E3" s="8" t="str">
        <x:v>Original Amount</x:v>
      </x:c>
      <x:c r="F3" s="8" t="str">
        <x:v>Balance</x:v>
      </x:c>
      <x:c r="G3" s="8" t="str">
        <x:v>Days Past Due</x:v>
      </x:c>
      <x:c r="H3" s="8" t="str">
        <x:v>Aging Bucket</x:v>
      </x:c>
      <x:c r="I3" s="8" t="str">
        <x:v>Last Contact</x:v>
      </x:c>
      <x:c r="J3" s="8" t="str">
        <x:v>Next Action</x:v>
      </x:c>
      <x:c r="L3" t="str">
        <x:v>Current</x:v>
      </x:c>
      <x:c r="M3" s="14" t="n">
        <x:f>SUMIF(H4:H100,"Current",F4:F100)</x:f>
        <x:v>0</x:v>
      </x:c>
    </x:row>
    <x:row r="4">
      <x:c r="A4" t="str">
        <x:v>Sample Customer</x:v>
      </x:c>
      <x:c r="B4" t="str">
        <x:v>INV-1001</x:v>
      </x:c>
      <x:c r="C4" s="12" t="n">
        <x:v>46204</x:v>
      </x:c>
      <x:c r="D4" s="12" t="n">
        <x:v>46234</x:v>
      </x:c>
      <x:c r="E4" s="14" t="n">
        <x:v>1200</x:v>
      </x:c>
      <x:c r="F4" s="14" t="n">
        <x:v>1200</x:v>
      </x:c>
      <x:c r="G4" t="n">
        <x:f>MAX(0,TODAY()-D4)</x:f>
        <x:v>39</x:v>
      </x:c>
      <x:c r="H4" t="str">
        <x:f>IF(F4&lt;=0,"Paid",IF(G4=0,"Current",IF(G4&lt;=30,"1-30",IF(G4&lt;=60,"31-60",IF(G4&lt;=90,"61-90","90+")))))</x:f>
        <x:v>31-60</x:v>
      </x:c>
      <x:c r="L4" t="str">
        <x:v>1-30</x:v>
      </x:c>
      <x:c r="M4" s="14" t="n">
        <x:f>SUMIF(H4:H100,"1-30",F4:F100)</x:f>
        <x:v>0</x:v>
      </x:c>
    </x:row>
    <x:row r="5">
      <x:c r="C5" s="12"/>
      <x:c r="D5" s="12"/>
      <x:c r="E5" s="14"/>
      <x:c r="F5" s="14"/>
      <x:c r="G5" t="n">
        <x:f>MAX(0,TODAY()-D5)</x:f>
        <x:v>46273</x:v>
      </x:c>
      <x:c r="H5" t="str">
        <x:f>IF(F5&lt;=0,"Paid",IF(G5=0,"Current",IF(G5&lt;=30,"1-30",IF(G5&lt;=60,"31-60",IF(G5&lt;=90,"61-90","90+")))))</x:f>
        <x:v>Paid</x:v>
      </x:c>
      <x:c r="L5" t="str">
        <x:v>31-60</x:v>
      </x:c>
      <x:c r="M5" s="14" t="n">
        <x:f>SUMIF(H4:H100,"31-60",F4:F100)</x:f>
        <x:v>1200</x:v>
      </x:c>
    </x:row>
    <x:row r="6">
      <x:c r="C6" s="12"/>
      <x:c r="D6" s="12"/>
      <x:c r="E6" s="14"/>
      <x:c r="F6" s="14"/>
      <x:c r="G6" t="n">
        <x:f>MAX(0,TODAY()-D6)</x:f>
        <x:v>46273</x:v>
      </x:c>
      <x:c r="H6" t="str">
        <x:f>IF(F6&lt;=0,"Paid",IF(G6=0,"Current",IF(G6&lt;=30,"1-30",IF(G6&lt;=60,"31-60",IF(G6&lt;=90,"61-90","90+")))))</x:f>
        <x:v>Paid</x:v>
      </x:c>
      <x:c r="L6" t="str">
        <x:v>61-90</x:v>
      </x:c>
      <x:c r="M6" s="14" t="n">
        <x:f>SUMIF(H4:H100,"61-90",F4:F100)</x:f>
        <x:v>0</x:v>
      </x:c>
    </x:row>
    <x:row r="7">
      <x:c r="C7" s="12"/>
      <x:c r="D7" s="12"/>
      <x:c r="E7" s="14"/>
      <x:c r="F7" s="14"/>
      <x:c r="G7" t="n">
        <x:f>MAX(0,TODAY()-D7)</x:f>
        <x:v>46273</x:v>
      </x:c>
      <x:c r="H7" t="str">
        <x:f>IF(F7&lt;=0,"Paid",IF(G7=0,"Current",IF(G7&lt;=30,"1-30",IF(G7&lt;=60,"31-60",IF(G7&lt;=90,"61-90","90+")))))</x:f>
        <x:v>Paid</x:v>
      </x:c>
      <x:c r="L7" t="str">
        <x:v>90+</x:v>
      </x:c>
      <x:c r="M7" s="14" t="n">
        <x:f>SUMIF(H4:H100,"90+",F4:F100)</x:f>
        <x:v>0</x:v>
      </x:c>
    </x:row>
    <x:row r="8">
      <x:c r="C8" s="12"/>
      <x:c r="D8" s="12"/>
      <x:c r="E8" s="14"/>
      <x:c r="F8" s="14"/>
      <x:c r="G8" t="n">
        <x:f>MAX(0,TODAY()-D8)</x:f>
        <x:v>46273</x:v>
      </x:c>
      <x:c r="H8" t="str">
        <x:f>IF(F8&lt;=0,"Paid",IF(G8=0,"Current",IF(G8&lt;=30,"1-30",IF(G8&lt;=60,"31-60",IF(G8&lt;=90,"61-90","90+")))))</x:f>
        <x:v>Paid</x:v>
      </x:c>
      <x:c r="L8" t="str">
        <x:v>Total Open</x:v>
      </x:c>
      <x:c r="M8" s="14" t="n">
        <x:f>SUM(F4:F100)</x:f>
        <x:v>1200</x:v>
      </x:c>
    </x:row>
    <x:row r="9">
      <x:c r="C9" s="12"/>
      <x:c r="D9" s="12"/>
      <x:c r="E9" s="14"/>
      <x:c r="F9" s="14"/>
      <x:c r="G9" t="n">
        <x:f>MAX(0,TODAY()-D9)</x:f>
        <x:v>46273</x:v>
      </x:c>
      <x:c r="H9" t="str">
        <x:f>IF(F9&lt;=0,"Paid",IF(G9=0,"Current",IF(G9&lt;=30,"1-30",IF(G9&lt;=60,"31-60",IF(G9&lt;=90,"61-90","90+")))))</x:f>
        <x:v>Paid</x:v>
      </x:c>
    </x:row>
    <x:row r="10">
      <x:c r="C10" s="12"/>
      <x:c r="D10" s="12"/>
      <x:c r="E10" s="14"/>
      <x:c r="F10" s="14"/>
      <x:c r="G10" t="n">
        <x:f>MAX(0,TODAY()-D10)</x:f>
        <x:v>46273</x:v>
      </x:c>
      <x:c r="H10" t="str">
        <x:f>IF(F10&lt;=0,"Paid",IF(G10=0,"Current",IF(G10&lt;=30,"1-30",IF(G10&lt;=60,"31-60",IF(G10&lt;=90,"61-90","90+")))))</x:f>
        <x:v>Paid</x:v>
      </x:c>
    </x:row>
    <x:row r="11">
      <x:c r="C11" s="12"/>
      <x:c r="D11" s="12"/>
      <x:c r="E11" s="14"/>
      <x:c r="F11" s="14"/>
      <x:c r="G11" t="n">
        <x:f>MAX(0,TODAY()-D11)</x:f>
        <x:v>46273</x:v>
      </x:c>
      <x:c r="H11" t="str">
        <x:f>IF(F11&lt;=0,"Paid",IF(G11=0,"Current",IF(G11&lt;=30,"1-30",IF(G11&lt;=60,"31-60",IF(G11&lt;=90,"61-90","90+")))))</x:f>
        <x:v>Paid</x:v>
      </x:c>
    </x:row>
    <x:row r="12">
      <x:c r="C12" s="12"/>
      <x:c r="D12" s="12"/>
      <x:c r="E12" s="14"/>
      <x:c r="F12" s="14"/>
      <x:c r="G12" t="n">
        <x:f>MAX(0,TODAY()-D12)</x:f>
        <x:v>46273</x:v>
      </x:c>
      <x:c r="H12" t="str">
        <x:f>IF(F12&lt;=0,"Paid",IF(G12=0,"Current",IF(G12&lt;=30,"1-30",IF(G12&lt;=60,"31-60",IF(G12&lt;=90,"61-90","90+")))))</x:f>
        <x:v>Paid</x:v>
      </x:c>
    </x:row>
    <x:row r="13">
      <x:c r="C13" s="12"/>
      <x:c r="D13" s="12"/>
      <x:c r="E13" s="14"/>
      <x:c r="F13" s="14"/>
      <x:c r="G13" t="n">
        <x:f>MAX(0,TODAY()-D13)</x:f>
        <x:v>46273</x:v>
      </x:c>
      <x:c r="H13" t="str">
        <x:f>IF(F13&lt;=0,"Paid",IF(G13=0,"Current",IF(G13&lt;=30,"1-30",IF(G13&lt;=60,"31-60",IF(G13&lt;=90,"61-90","90+")))))</x:f>
        <x:v>Paid</x:v>
      </x:c>
    </x:row>
    <x:row r="14">
      <x:c r="C14" s="12"/>
      <x:c r="D14" s="12"/>
      <x:c r="E14" s="14"/>
      <x:c r="F14" s="14"/>
      <x:c r="G14" t="n">
        <x:f>MAX(0,TODAY()-D14)</x:f>
        <x:v>46273</x:v>
      </x:c>
      <x:c r="H14" t="str">
        <x:f>IF(F14&lt;=0,"Paid",IF(G14=0,"Current",IF(G14&lt;=30,"1-30",IF(G14&lt;=60,"31-60",IF(G14&lt;=90,"61-90","90+")))))</x:f>
        <x:v>Paid</x:v>
      </x:c>
    </x:row>
    <x:row r="15">
      <x:c r="C15" s="12"/>
      <x:c r="D15" s="12"/>
      <x:c r="E15" s="14"/>
      <x:c r="F15" s="14"/>
      <x:c r="G15" t="n">
        <x:f>MAX(0,TODAY()-D15)</x:f>
        <x:v>46273</x:v>
      </x:c>
      <x:c r="H15" t="str">
        <x:f>IF(F15&lt;=0,"Paid",IF(G15=0,"Current",IF(G15&lt;=30,"1-30",IF(G15&lt;=60,"31-60",IF(G15&lt;=90,"61-90","90+")))))</x:f>
        <x:v>Paid</x:v>
      </x:c>
    </x:row>
    <x:row r="16">
      <x:c r="C16" s="12"/>
      <x:c r="D16" s="12"/>
      <x:c r="E16" s="14"/>
      <x:c r="F16" s="14"/>
      <x:c r="G16" t="n">
        <x:f>MAX(0,TODAY()-D16)</x:f>
        <x:v>46273</x:v>
      </x:c>
      <x:c r="H16" t="str">
        <x:f>IF(F16&lt;=0,"Paid",IF(G16=0,"Current",IF(G16&lt;=30,"1-30",IF(G16&lt;=60,"31-60",IF(G16&lt;=90,"61-90","90+")))))</x:f>
        <x:v>Paid</x:v>
      </x:c>
    </x:row>
    <x:row r="17">
      <x:c r="C17" s="12"/>
      <x:c r="D17" s="12"/>
      <x:c r="E17" s="14"/>
      <x:c r="F17" s="14"/>
      <x:c r="G17" t="n">
        <x:f>MAX(0,TODAY()-D17)</x:f>
        <x:v>46273</x:v>
      </x:c>
      <x:c r="H17" t="str">
        <x:f>IF(F17&lt;=0,"Paid",IF(G17=0,"Current",IF(G17&lt;=30,"1-30",IF(G17&lt;=60,"31-60",IF(G17&lt;=90,"61-90","90+")))))</x:f>
        <x:v>Paid</x:v>
      </x:c>
    </x:row>
    <x:row r="18">
      <x:c r="C18" s="12"/>
      <x:c r="D18" s="12"/>
      <x:c r="E18" s="14"/>
      <x:c r="F18" s="14"/>
      <x:c r="G18" t="n">
        <x:f>MAX(0,TODAY()-D18)</x:f>
        <x:v>46273</x:v>
      </x:c>
      <x:c r="H18" t="str">
        <x:f>IF(F18&lt;=0,"Paid",IF(G18=0,"Current",IF(G18&lt;=30,"1-30",IF(G18&lt;=60,"31-60",IF(G18&lt;=90,"61-90","90+")))))</x:f>
        <x:v>Paid</x:v>
      </x:c>
    </x:row>
    <x:row r="19">
      <x:c r="C19" s="12"/>
      <x:c r="D19" s="12"/>
      <x:c r="E19" s="14"/>
      <x:c r="F19" s="14"/>
      <x:c r="G19" t="n">
        <x:f>MAX(0,TODAY()-D19)</x:f>
        <x:v>46273</x:v>
      </x:c>
      <x:c r="H19" t="str">
        <x:f>IF(F19&lt;=0,"Paid",IF(G19=0,"Current",IF(G19&lt;=30,"1-30",IF(G19&lt;=60,"31-60",IF(G19&lt;=90,"61-90","90+")))))</x:f>
        <x:v>Paid</x:v>
      </x:c>
    </x:row>
    <x:row r="20">
      <x:c r="C20" s="12"/>
      <x:c r="D20" s="12"/>
      <x:c r="E20" s="14"/>
      <x:c r="F20" s="14"/>
      <x:c r="G20" t="n">
        <x:f>MAX(0,TODAY()-D20)</x:f>
        <x:v>46273</x:v>
      </x:c>
      <x:c r="H20" t="str">
        <x:f>IF(F20&lt;=0,"Paid",IF(G20=0,"Current",IF(G20&lt;=30,"1-30",IF(G20&lt;=60,"31-60",IF(G20&lt;=90,"61-90","90+")))))</x:f>
        <x:v>Paid</x:v>
      </x:c>
    </x:row>
    <x:row r="21">
      <x:c r="C21" s="12"/>
      <x:c r="D21" s="12"/>
      <x:c r="E21" s="14"/>
      <x:c r="F21" s="14"/>
      <x:c r="G21" t="n">
        <x:f>MAX(0,TODAY()-D21)</x:f>
        <x:v>46273</x:v>
      </x:c>
      <x:c r="H21" t="str">
        <x:f>IF(F21&lt;=0,"Paid",IF(G21=0,"Current",IF(G21&lt;=30,"1-30",IF(G21&lt;=60,"31-60",IF(G21&lt;=90,"61-90","90+")))))</x:f>
        <x:v>Paid</x:v>
      </x:c>
    </x:row>
    <x:row r="22">
      <x:c r="C22" s="12"/>
      <x:c r="D22" s="12"/>
      <x:c r="E22" s="14"/>
      <x:c r="F22" s="14"/>
      <x:c r="G22" t="n">
        <x:f>MAX(0,TODAY()-D22)</x:f>
        <x:v>46273</x:v>
      </x:c>
      <x:c r="H22" t="str">
        <x:f>IF(F22&lt;=0,"Paid",IF(G22=0,"Current",IF(G22&lt;=30,"1-30",IF(G22&lt;=60,"31-60",IF(G22&lt;=90,"61-90","90+")))))</x:f>
        <x:v>Paid</x:v>
      </x:c>
    </x:row>
    <x:row r="23">
      <x:c r="C23" s="12"/>
      <x:c r="D23" s="12"/>
      <x:c r="E23" s="14"/>
      <x:c r="F23" s="14"/>
      <x:c r="G23" t="n">
        <x:f>MAX(0,TODAY()-D23)</x:f>
        <x:v>46273</x:v>
      </x:c>
      <x:c r="H23" t="str">
        <x:f>IF(F23&lt;=0,"Paid",IF(G23=0,"Current",IF(G23&lt;=30,"1-30",IF(G23&lt;=60,"31-60",IF(G23&lt;=90,"61-90","90+")))))</x:f>
        <x:v>Paid</x:v>
      </x:c>
    </x:row>
    <x:row r="24">
      <x:c r="C24" s="12"/>
      <x:c r="D24" s="12"/>
      <x:c r="E24" s="14"/>
      <x:c r="F24" s="14"/>
      <x:c r="G24" t="n">
        <x:f>MAX(0,TODAY()-D24)</x:f>
        <x:v>46273</x:v>
      </x:c>
      <x:c r="H24" t="str">
        <x:f>IF(F24&lt;=0,"Paid",IF(G24=0,"Current",IF(G24&lt;=30,"1-30",IF(G24&lt;=60,"31-60",IF(G24&lt;=90,"61-90","90+")))))</x:f>
        <x:v>Paid</x:v>
      </x:c>
    </x:row>
    <x:row r="25">
      <x:c r="C25" s="12"/>
      <x:c r="D25" s="12"/>
      <x:c r="E25" s="14"/>
      <x:c r="F25" s="14"/>
      <x:c r="G25" t="n">
        <x:f>MAX(0,TODAY()-D25)</x:f>
        <x:v>46273</x:v>
      </x:c>
      <x:c r="H25" t="str">
        <x:f>IF(F25&lt;=0,"Paid",IF(G25=0,"Current",IF(G25&lt;=30,"1-30",IF(G25&lt;=60,"31-60",IF(G25&lt;=90,"61-90","90+")))))</x:f>
        <x:v>Paid</x:v>
      </x:c>
    </x:row>
    <x:row r="26">
      <x:c r="C26" s="12"/>
      <x:c r="D26" s="12"/>
      <x:c r="E26" s="14"/>
      <x:c r="F26" s="14"/>
      <x:c r="G26" t="n">
        <x:f>MAX(0,TODAY()-D26)</x:f>
        <x:v>46273</x:v>
      </x:c>
      <x:c r="H26" t="str">
        <x:f>IF(F26&lt;=0,"Paid",IF(G26=0,"Current",IF(G26&lt;=30,"1-30",IF(G26&lt;=60,"31-60",IF(G26&lt;=90,"61-90","90+")))))</x:f>
        <x:v>Paid</x:v>
      </x:c>
    </x:row>
    <x:row r="27">
      <x:c r="C27" s="12"/>
      <x:c r="D27" s="12"/>
      <x:c r="E27" s="14"/>
      <x:c r="F27" s="14"/>
      <x:c r="G27" t="n">
        <x:f>MAX(0,TODAY()-D27)</x:f>
        <x:v>46273</x:v>
      </x:c>
      <x:c r="H27" t="str">
        <x:f>IF(F27&lt;=0,"Paid",IF(G27=0,"Current",IF(G27&lt;=30,"1-30",IF(G27&lt;=60,"31-60",IF(G27&lt;=90,"61-90","90+")))))</x:f>
        <x:v>Paid</x:v>
      </x:c>
    </x:row>
    <x:row r="28">
      <x:c r="C28" s="12"/>
      <x:c r="D28" s="12"/>
      <x:c r="E28" s="14"/>
      <x:c r="F28" s="14"/>
      <x:c r="G28" t="n">
        <x:f>MAX(0,TODAY()-D28)</x:f>
        <x:v>46273</x:v>
      </x:c>
      <x:c r="H28" t="str">
        <x:f>IF(F28&lt;=0,"Paid",IF(G28=0,"Current",IF(G28&lt;=30,"1-30",IF(G28&lt;=60,"31-60",IF(G28&lt;=90,"61-90","90+")))))</x:f>
        <x:v>Paid</x:v>
      </x:c>
    </x:row>
    <x:row r="29">
      <x:c r="C29" s="12"/>
      <x:c r="D29" s="12"/>
      <x:c r="E29" s="14"/>
      <x:c r="F29" s="14"/>
      <x:c r="G29" t="n">
        <x:f>MAX(0,TODAY()-D29)</x:f>
        <x:v>46273</x:v>
      </x:c>
      <x:c r="H29" t="str">
        <x:f>IF(F29&lt;=0,"Paid",IF(G29=0,"Current",IF(G29&lt;=30,"1-30",IF(G29&lt;=60,"31-60",IF(G29&lt;=90,"61-90","90+")))))</x:f>
        <x:v>Paid</x:v>
      </x:c>
    </x:row>
    <x:row r="30">
      <x:c r="C30" s="12"/>
      <x:c r="D30" s="12"/>
      <x:c r="E30" s="14"/>
      <x:c r="F30" s="14"/>
      <x:c r="G30" t="n">
        <x:f>MAX(0,TODAY()-D30)</x:f>
        <x:v>46273</x:v>
      </x:c>
      <x:c r="H30" t="str">
        <x:f>IF(F30&lt;=0,"Paid",IF(G30=0,"Current",IF(G30&lt;=30,"1-30",IF(G30&lt;=60,"31-60",IF(G30&lt;=90,"61-90","90+")))))</x:f>
        <x:v>Paid</x:v>
      </x:c>
    </x:row>
    <x:row r="31">
      <x:c r="C31" s="12"/>
      <x:c r="D31" s="12"/>
      <x:c r="E31" s="14"/>
      <x:c r="F31" s="14"/>
      <x:c r="G31" t="n">
        <x:f>MAX(0,TODAY()-D31)</x:f>
        <x:v>46273</x:v>
      </x:c>
      <x:c r="H31" t="str">
        <x:f>IF(F31&lt;=0,"Paid",IF(G31=0,"Current",IF(G31&lt;=30,"1-30",IF(G31&lt;=60,"31-60",IF(G31&lt;=90,"61-90","90+")))))</x:f>
        <x:v>Paid</x:v>
      </x:c>
    </x:row>
    <x:row r="32">
      <x:c r="C32" s="12"/>
      <x:c r="D32" s="12"/>
      <x:c r="E32" s="14"/>
      <x:c r="F32" s="14"/>
      <x:c r="G32" t="n">
        <x:f>MAX(0,TODAY()-D32)</x:f>
        <x:v>46273</x:v>
      </x:c>
      <x:c r="H32" t="str">
        <x:f>IF(F32&lt;=0,"Paid",IF(G32=0,"Current",IF(G32&lt;=30,"1-30",IF(G32&lt;=60,"31-60",IF(G32&lt;=90,"61-90","90+")))))</x:f>
        <x:v>Paid</x:v>
      </x:c>
    </x:row>
    <x:row r="33">
      <x:c r="C33" s="12"/>
      <x:c r="D33" s="12"/>
      <x:c r="E33" s="14"/>
      <x:c r="F33" s="14"/>
      <x:c r="G33" t="n">
        <x:f>MAX(0,TODAY()-D33)</x:f>
        <x:v>46273</x:v>
      </x:c>
      <x:c r="H33" t="str">
        <x:f>IF(F33&lt;=0,"Paid",IF(G33=0,"Current",IF(G33&lt;=30,"1-30",IF(G33&lt;=60,"31-60",IF(G33&lt;=90,"61-90","90+")))))</x:f>
        <x:v>Paid</x:v>
      </x:c>
    </x:row>
    <x:row r="34">
      <x:c r="C34" s="12"/>
      <x:c r="D34" s="12"/>
      <x:c r="E34" s="14"/>
      <x:c r="F34" s="14"/>
      <x:c r="G34" t="n">
        <x:f>MAX(0,TODAY()-D34)</x:f>
        <x:v>46273</x:v>
      </x:c>
      <x:c r="H34" t="str">
        <x:f>IF(F34&lt;=0,"Paid",IF(G34=0,"Current",IF(G34&lt;=30,"1-30",IF(G34&lt;=60,"31-60",IF(G34&lt;=90,"61-90","90+")))))</x:f>
        <x:v>Paid</x:v>
      </x:c>
    </x:row>
    <x:row r="35">
      <x:c r="C35" s="12"/>
      <x:c r="D35" s="12"/>
      <x:c r="E35" s="14"/>
      <x:c r="F35" s="14"/>
      <x:c r="G35" t="n">
        <x:f>MAX(0,TODAY()-D35)</x:f>
        <x:v>46273</x:v>
      </x:c>
      <x:c r="H35" t="str">
        <x:f>IF(F35&lt;=0,"Paid",IF(G35=0,"Current",IF(G35&lt;=30,"1-30",IF(G35&lt;=60,"31-60",IF(G35&lt;=90,"61-90","90+")))))</x:f>
        <x:v>Paid</x:v>
      </x:c>
    </x:row>
    <x:row r="36">
      <x:c r="C36" s="12"/>
      <x:c r="D36" s="12"/>
      <x:c r="E36" s="14"/>
      <x:c r="F36" s="14"/>
      <x:c r="G36" t="n">
        <x:f>MAX(0,TODAY()-D36)</x:f>
        <x:v>46273</x:v>
      </x:c>
      <x:c r="H36" t="str">
        <x:f>IF(F36&lt;=0,"Paid",IF(G36=0,"Current",IF(G36&lt;=30,"1-30",IF(G36&lt;=60,"31-60",IF(G36&lt;=90,"61-90","90+")))))</x:f>
        <x:v>Paid</x:v>
      </x:c>
    </x:row>
    <x:row r="37">
      <x:c r="C37" s="12"/>
      <x:c r="D37" s="12"/>
      <x:c r="E37" s="14"/>
      <x:c r="F37" s="14"/>
      <x:c r="G37" t="n">
        <x:f>MAX(0,TODAY()-D37)</x:f>
        <x:v>46273</x:v>
      </x:c>
      <x:c r="H37" t="str">
        <x:f>IF(F37&lt;=0,"Paid",IF(G37=0,"Current",IF(G37&lt;=30,"1-30",IF(G37&lt;=60,"31-60",IF(G37&lt;=90,"61-90","90+")))))</x:f>
        <x:v>Paid</x:v>
      </x:c>
    </x:row>
    <x:row r="38">
      <x:c r="C38" s="12"/>
      <x:c r="D38" s="12"/>
      <x:c r="E38" s="14"/>
      <x:c r="F38" s="14"/>
      <x:c r="G38" t="n">
        <x:f>MAX(0,TODAY()-D38)</x:f>
        <x:v>46273</x:v>
      </x:c>
      <x:c r="H38" t="str">
        <x:f>IF(F38&lt;=0,"Paid",IF(G38=0,"Current",IF(G38&lt;=30,"1-30",IF(G38&lt;=60,"31-60",IF(G38&lt;=90,"61-90","90+")))))</x:f>
        <x:v>Paid</x:v>
      </x:c>
    </x:row>
    <x:row r="39">
      <x:c r="C39" s="12"/>
      <x:c r="D39" s="12"/>
      <x:c r="E39" s="14"/>
      <x:c r="F39" s="14"/>
      <x:c r="G39" t="n">
        <x:f>MAX(0,TODAY()-D39)</x:f>
        <x:v>46273</x:v>
      </x:c>
      <x:c r="H39" t="str">
        <x:f>IF(F39&lt;=0,"Paid",IF(G39=0,"Current",IF(G39&lt;=30,"1-30",IF(G39&lt;=60,"31-60",IF(G39&lt;=90,"61-90","90+")))))</x:f>
        <x:v>Paid</x:v>
      </x:c>
    </x:row>
    <x:row r="40">
      <x:c r="C40" s="12"/>
      <x:c r="D40" s="12"/>
      <x:c r="E40" s="14"/>
      <x:c r="F40" s="14"/>
      <x:c r="G40" t="n">
        <x:f>MAX(0,TODAY()-D40)</x:f>
        <x:v>46273</x:v>
      </x:c>
      <x:c r="H40" t="str">
        <x:f>IF(F40&lt;=0,"Paid",IF(G40=0,"Current",IF(G40&lt;=30,"1-30",IF(G40&lt;=60,"31-60",IF(G40&lt;=90,"61-90","90+")))))</x:f>
        <x:v>Paid</x:v>
      </x:c>
    </x:row>
    <x:row r="41">
      <x:c r="C41" s="12"/>
      <x:c r="D41" s="12"/>
      <x:c r="E41" s="14"/>
      <x:c r="F41" s="14"/>
      <x:c r="G41" t="n">
        <x:f>MAX(0,TODAY()-D41)</x:f>
        <x:v>46273</x:v>
      </x:c>
      <x:c r="H41" t="str">
        <x:f>IF(F41&lt;=0,"Paid",IF(G41=0,"Current",IF(G41&lt;=30,"1-30",IF(G41&lt;=60,"31-60",IF(G41&lt;=90,"61-90","90+")))))</x:f>
        <x:v>Paid</x:v>
      </x:c>
    </x:row>
    <x:row r="42">
      <x:c r="C42" s="12"/>
      <x:c r="D42" s="12"/>
      <x:c r="E42" s="14"/>
      <x:c r="F42" s="14"/>
      <x:c r="G42" t="n">
        <x:f>MAX(0,TODAY()-D42)</x:f>
        <x:v>46273</x:v>
      </x:c>
      <x:c r="H42" t="str">
        <x:f>IF(F42&lt;=0,"Paid",IF(G42=0,"Current",IF(G42&lt;=30,"1-30",IF(G42&lt;=60,"31-60",IF(G42&lt;=90,"61-90","90+")))))</x:f>
        <x:v>Paid</x:v>
      </x:c>
    </x:row>
    <x:row r="43">
      <x:c r="C43" s="12"/>
      <x:c r="D43" s="12"/>
      <x:c r="E43" s="14"/>
      <x:c r="F43" s="14"/>
      <x:c r="G43" t="n">
        <x:f>MAX(0,TODAY()-D43)</x:f>
        <x:v>46273</x:v>
      </x:c>
      <x:c r="H43" t="str">
        <x:f>IF(F43&lt;=0,"Paid",IF(G43=0,"Current",IF(G43&lt;=30,"1-30",IF(G43&lt;=60,"31-60",IF(G43&lt;=90,"61-90","90+")))))</x:f>
        <x:v>Paid</x:v>
      </x:c>
    </x:row>
    <x:row r="44">
      <x:c r="C44" s="12"/>
      <x:c r="D44" s="12"/>
      <x:c r="E44" s="14"/>
      <x:c r="F44" s="14"/>
      <x:c r="G44" t="n">
        <x:f>MAX(0,TODAY()-D44)</x:f>
        <x:v>46273</x:v>
      </x:c>
      <x:c r="H44" t="str">
        <x:f>IF(F44&lt;=0,"Paid",IF(G44=0,"Current",IF(G44&lt;=30,"1-30",IF(G44&lt;=60,"31-60",IF(G44&lt;=90,"61-90","90+")))))</x:f>
        <x:v>Paid</x:v>
      </x:c>
    </x:row>
    <x:row r="45">
      <x:c r="C45" s="12"/>
      <x:c r="D45" s="12"/>
      <x:c r="E45" s="14"/>
      <x:c r="F45" s="14"/>
      <x:c r="G45" t="n">
        <x:f>MAX(0,TODAY()-D45)</x:f>
        <x:v>46273</x:v>
      </x:c>
      <x:c r="H45" t="str">
        <x:f>IF(F45&lt;=0,"Paid",IF(G45=0,"Current",IF(G45&lt;=30,"1-30",IF(G45&lt;=60,"31-60",IF(G45&lt;=90,"61-90","90+")))))</x:f>
        <x:v>Paid</x:v>
      </x:c>
    </x:row>
    <x:row r="46">
      <x:c r="C46" s="12"/>
      <x:c r="D46" s="12"/>
      <x:c r="E46" s="14"/>
      <x:c r="F46" s="14"/>
      <x:c r="G46" t="n">
        <x:f>MAX(0,TODAY()-D46)</x:f>
        <x:v>46273</x:v>
      </x:c>
      <x:c r="H46" t="str">
        <x:f>IF(F46&lt;=0,"Paid",IF(G46=0,"Current",IF(G46&lt;=30,"1-30",IF(G46&lt;=60,"31-60",IF(G46&lt;=90,"61-90","90+")))))</x:f>
        <x:v>Paid</x:v>
      </x:c>
    </x:row>
    <x:row r="47">
      <x:c r="C47" s="12"/>
      <x:c r="D47" s="12"/>
      <x:c r="E47" s="14"/>
      <x:c r="F47" s="14"/>
      <x:c r="G47" t="n">
        <x:f>MAX(0,TODAY()-D47)</x:f>
        <x:v>46273</x:v>
      </x:c>
      <x:c r="H47" t="str">
        <x:f>IF(F47&lt;=0,"Paid",IF(G47=0,"Current",IF(G47&lt;=30,"1-30",IF(G47&lt;=60,"31-60",IF(G47&lt;=90,"61-90","90+")))))</x:f>
        <x:v>Paid</x:v>
      </x:c>
    </x:row>
    <x:row r="48">
      <x:c r="C48" s="12"/>
      <x:c r="D48" s="12"/>
      <x:c r="E48" s="14"/>
      <x:c r="F48" s="14"/>
      <x:c r="G48" t="n">
        <x:f>MAX(0,TODAY()-D48)</x:f>
        <x:v>46273</x:v>
      </x:c>
      <x:c r="H48" t="str">
        <x:f>IF(F48&lt;=0,"Paid",IF(G48=0,"Current",IF(G48&lt;=30,"1-30",IF(G48&lt;=60,"31-60",IF(G48&lt;=90,"61-90","90+")))))</x:f>
        <x:v>Paid</x:v>
      </x:c>
    </x:row>
    <x:row r="49">
      <x:c r="C49" s="12"/>
      <x:c r="D49" s="12"/>
      <x:c r="E49" s="14"/>
      <x:c r="F49" s="14"/>
      <x:c r="G49" t="n">
        <x:f>MAX(0,TODAY()-D49)</x:f>
        <x:v>46273</x:v>
      </x:c>
      <x:c r="H49" t="str">
        <x:f>IF(F49&lt;=0,"Paid",IF(G49=0,"Current",IF(G49&lt;=30,"1-30",IF(G49&lt;=60,"31-60",IF(G49&lt;=90,"61-90","90+")))))</x:f>
        <x:v>Paid</x:v>
      </x:c>
    </x:row>
    <x:row r="50">
      <x:c r="C50" s="12"/>
      <x:c r="D50" s="12"/>
      <x:c r="E50" s="14"/>
      <x:c r="F50" s="14"/>
      <x:c r="G50" t="n">
        <x:f>MAX(0,TODAY()-D50)</x:f>
        <x:v>46273</x:v>
      </x:c>
      <x:c r="H50" t="str">
        <x:f>IF(F50&lt;=0,"Paid",IF(G50=0,"Current",IF(G50&lt;=30,"1-30",IF(G50&lt;=60,"31-60",IF(G50&lt;=90,"61-90","90+")))))</x:f>
        <x:v>Paid</x:v>
      </x:c>
    </x:row>
    <x:row r="51">
      <x:c r="C51" s="12"/>
      <x:c r="D51" s="12"/>
      <x:c r="E51" s="14"/>
      <x:c r="F51" s="14"/>
      <x:c r="G51" t="n">
        <x:f>MAX(0,TODAY()-D51)</x:f>
        <x:v>46273</x:v>
      </x:c>
      <x:c r="H51" t="str">
        <x:f>IF(F51&lt;=0,"Paid",IF(G51=0,"Current",IF(G51&lt;=30,"1-30",IF(G51&lt;=60,"31-60",IF(G51&lt;=90,"61-90","90+")))))</x:f>
        <x:v>Paid</x:v>
      </x:c>
    </x:row>
    <x:row r="52">
      <x:c r="C52" s="12"/>
      <x:c r="D52" s="12"/>
      <x:c r="E52" s="14"/>
      <x:c r="F52" s="14"/>
      <x:c r="G52" t="n">
        <x:f>MAX(0,TODAY()-D52)</x:f>
        <x:v>46273</x:v>
      </x:c>
      <x:c r="H52" t="str">
        <x:f>IF(F52&lt;=0,"Paid",IF(G52=0,"Current",IF(G52&lt;=30,"1-30",IF(G52&lt;=60,"31-60",IF(G52&lt;=90,"61-90","90+")))))</x:f>
        <x:v>Paid</x:v>
      </x:c>
    </x:row>
    <x:row r="53">
      <x:c r="C53" s="12"/>
      <x:c r="D53" s="12"/>
      <x:c r="E53" s="14"/>
      <x:c r="F53" s="14"/>
      <x:c r="G53" t="n">
        <x:f>MAX(0,TODAY()-D53)</x:f>
        <x:v>46273</x:v>
      </x:c>
      <x:c r="H53" t="str">
        <x:f>IF(F53&lt;=0,"Paid",IF(G53=0,"Current",IF(G53&lt;=30,"1-30",IF(G53&lt;=60,"31-60",IF(G53&lt;=90,"61-90","90+")))))</x:f>
        <x:v>Paid</x:v>
      </x:c>
    </x:row>
    <x:row r="54">
      <x:c r="C54" s="12"/>
      <x:c r="D54" s="12"/>
      <x:c r="E54" s="14"/>
      <x:c r="F54" s="14"/>
      <x:c r="G54" t="n">
        <x:f>MAX(0,TODAY()-D54)</x:f>
        <x:v>46273</x:v>
      </x:c>
      <x:c r="H54" t="str">
        <x:f>IF(F54&lt;=0,"Paid",IF(G54=0,"Current",IF(G54&lt;=30,"1-30",IF(G54&lt;=60,"31-60",IF(G54&lt;=90,"61-90","90+")))))</x:f>
        <x:v>Paid</x:v>
      </x:c>
    </x:row>
    <x:row r="55">
      <x:c r="C55" s="12"/>
      <x:c r="D55" s="12"/>
      <x:c r="E55" s="14"/>
      <x:c r="F55" s="14"/>
      <x:c r="G55" t="n">
        <x:f>MAX(0,TODAY()-D55)</x:f>
        <x:v>46273</x:v>
      </x:c>
      <x:c r="H55" t="str">
        <x:f>IF(F55&lt;=0,"Paid",IF(G55=0,"Current",IF(G55&lt;=30,"1-30",IF(G55&lt;=60,"31-60",IF(G55&lt;=90,"61-90","90+")))))</x:f>
        <x:v>Paid</x:v>
      </x:c>
    </x:row>
    <x:row r="56">
      <x:c r="C56" s="12"/>
      <x:c r="D56" s="12"/>
      <x:c r="E56" s="14"/>
      <x:c r="F56" s="14"/>
      <x:c r="G56" t="n">
        <x:f>MAX(0,TODAY()-D56)</x:f>
        <x:v>46273</x:v>
      </x:c>
      <x:c r="H56" t="str">
        <x:f>IF(F56&lt;=0,"Paid",IF(G56=0,"Current",IF(G56&lt;=30,"1-30",IF(G56&lt;=60,"31-60",IF(G56&lt;=90,"61-90","90+")))))</x:f>
        <x:v>Paid</x:v>
      </x:c>
    </x:row>
    <x:row r="57">
      <x:c r="C57" s="12"/>
      <x:c r="D57" s="12"/>
      <x:c r="E57" s="14"/>
      <x:c r="F57" s="14"/>
      <x:c r="G57" t="n">
        <x:f>MAX(0,TODAY()-D57)</x:f>
        <x:v>46273</x:v>
      </x:c>
      <x:c r="H57" t="str">
        <x:f>IF(F57&lt;=0,"Paid",IF(G57=0,"Current",IF(G57&lt;=30,"1-30",IF(G57&lt;=60,"31-60",IF(G57&lt;=90,"61-90","90+")))))</x:f>
        <x:v>Paid</x:v>
      </x:c>
    </x:row>
    <x:row r="58">
      <x:c r="C58" s="12"/>
      <x:c r="D58" s="12"/>
      <x:c r="E58" s="14"/>
      <x:c r="F58" s="14"/>
      <x:c r="G58" t="n">
        <x:f>MAX(0,TODAY()-D58)</x:f>
        <x:v>46273</x:v>
      </x:c>
      <x:c r="H58" t="str">
        <x:f>IF(F58&lt;=0,"Paid",IF(G58=0,"Current",IF(G58&lt;=30,"1-30",IF(G58&lt;=60,"31-60",IF(G58&lt;=90,"61-90","90+")))))</x:f>
        <x:v>Paid</x:v>
      </x:c>
    </x:row>
    <x:row r="59">
      <x:c r="C59" s="12"/>
      <x:c r="D59" s="12"/>
      <x:c r="E59" s="14"/>
      <x:c r="F59" s="14"/>
      <x:c r="G59" t="n">
        <x:f>MAX(0,TODAY()-D59)</x:f>
        <x:v>46273</x:v>
      </x:c>
      <x:c r="H59" t="str">
        <x:f>IF(F59&lt;=0,"Paid",IF(G59=0,"Current",IF(G59&lt;=30,"1-30",IF(G59&lt;=60,"31-60",IF(G59&lt;=90,"61-90","90+")))))</x:f>
        <x:v>Paid</x:v>
      </x:c>
    </x:row>
    <x:row r="60">
      <x:c r="C60" s="12"/>
      <x:c r="D60" s="12"/>
      <x:c r="E60" s="14"/>
      <x:c r="F60" s="14"/>
      <x:c r="G60" t="n">
        <x:f>MAX(0,TODAY()-D60)</x:f>
        <x:v>46273</x:v>
      </x:c>
      <x:c r="H60" t="str">
        <x:f>IF(F60&lt;=0,"Paid",IF(G60=0,"Current",IF(G60&lt;=30,"1-30",IF(G60&lt;=60,"31-60",IF(G60&lt;=90,"61-90","90+")))))</x:f>
        <x:v>Paid</x:v>
      </x:c>
    </x:row>
    <x:row r="61">
      <x:c r="C61" s="12"/>
      <x:c r="D61" s="12"/>
      <x:c r="E61" s="14"/>
      <x:c r="F61" s="14"/>
      <x:c r="G61" t="n">
        <x:f>MAX(0,TODAY()-D61)</x:f>
        <x:v>46273</x:v>
      </x:c>
      <x:c r="H61" t="str">
        <x:f>IF(F61&lt;=0,"Paid",IF(G61=0,"Current",IF(G61&lt;=30,"1-30",IF(G61&lt;=60,"31-60",IF(G61&lt;=90,"61-90","90+")))))</x:f>
        <x:v>Paid</x:v>
      </x:c>
    </x:row>
    <x:row r="62">
      <x:c r="C62" s="12"/>
      <x:c r="D62" s="12"/>
      <x:c r="E62" s="14"/>
      <x:c r="F62" s="14"/>
      <x:c r="G62" t="n">
        <x:f>MAX(0,TODAY()-D62)</x:f>
        <x:v>46273</x:v>
      </x:c>
      <x:c r="H62" t="str">
        <x:f>IF(F62&lt;=0,"Paid",IF(G62=0,"Current",IF(G62&lt;=30,"1-30",IF(G62&lt;=60,"31-60",IF(G62&lt;=90,"61-90","90+")))))</x:f>
        <x:v>Paid</x:v>
      </x:c>
    </x:row>
    <x:row r="63">
      <x:c r="C63" s="12"/>
      <x:c r="D63" s="12"/>
      <x:c r="E63" s="14"/>
      <x:c r="F63" s="14"/>
      <x:c r="G63" t="n">
        <x:f>MAX(0,TODAY()-D63)</x:f>
        <x:v>46273</x:v>
      </x:c>
      <x:c r="H63" t="str">
        <x:f>IF(F63&lt;=0,"Paid",IF(G63=0,"Current",IF(G63&lt;=30,"1-30",IF(G63&lt;=60,"31-60",IF(G63&lt;=90,"61-90","90+")))))</x:f>
        <x:v>Paid</x:v>
      </x:c>
    </x:row>
    <x:row r="64">
      <x:c r="C64" s="12"/>
      <x:c r="D64" s="12"/>
      <x:c r="E64" s="14"/>
      <x:c r="F64" s="14"/>
      <x:c r="G64" t="n">
        <x:f>MAX(0,TODAY()-D64)</x:f>
        <x:v>46273</x:v>
      </x:c>
      <x:c r="H64" t="str">
        <x:f>IF(F64&lt;=0,"Paid",IF(G64=0,"Current",IF(G64&lt;=30,"1-30",IF(G64&lt;=60,"31-60",IF(G64&lt;=90,"61-90","90+")))))</x:f>
        <x:v>Paid</x:v>
      </x:c>
    </x:row>
    <x:row r="65">
      <x:c r="C65" s="12"/>
      <x:c r="D65" s="12"/>
      <x:c r="E65" s="14"/>
      <x:c r="F65" s="14"/>
      <x:c r="G65" t="n">
        <x:f>MAX(0,TODAY()-D65)</x:f>
        <x:v>46273</x:v>
      </x:c>
      <x:c r="H65" t="str">
        <x:f>IF(F65&lt;=0,"Paid",IF(G65=0,"Current",IF(G65&lt;=30,"1-30",IF(G65&lt;=60,"31-60",IF(G65&lt;=90,"61-90","90+")))))</x:f>
        <x:v>Paid</x:v>
      </x:c>
    </x:row>
    <x:row r="66">
      <x:c r="C66" s="12"/>
      <x:c r="D66" s="12"/>
      <x:c r="E66" s="14"/>
      <x:c r="F66" s="14"/>
      <x:c r="G66" t="n">
        <x:f>MAX(0,TODAY()-D66)</x:f>
        <x:v>46273</x:v>
      </x:c>
      <x:c r="H66" t="str">
        <x:f>IF(F66&lt;=0,"Paid",IF(G66=0,"Current",IF(G66&lt;=30,"1-30",IF(G66&lt;=60,"31-60",IF(G66&lt;=90,"61-90","90+")))))</x:f>
        <x:v>Paid</x:v>
      </x:c>
    </x:row>
    <x:row r="67">
      <x:c r="C67" s="12"/>
      <x:c r="D67" s="12"/>
      <x:c r="E67" s="14"/>
      <x:c r="F67" s="14"/>
      <x:c r="G67" t="n">
        <x:f>MAX(0,TODAY()-D67)</x:f>
        <x:v>46273</x:v>
      </x:c>
      <x:c r="H67" t="str">
        <x:f>IF(F67&lt;=0,"Paid",IF(G67=0,"Current",IF(G67&lt;=30,"1-30",IF(G67&lt;=60,"31-60",IF(G67&lt;=90,"61-90","90+")))))</x:f>
        <x:v>Paid</x:v>
      </x:c>
    </x:row>
    <x:row r="68">
      <x:c r="C68" s="12"/>
      <x:c r="D68" s="12"/>
      <x:c r="E68" s="14"/>
      <x:c r="F68" s="14"/>
      <x:c r="G68" t="n">
        <x:f>MAX(0,TODAY()-D68)</x:f>
        <x:v>46273</x:v>
      </x:c>
      <x:c r="H68" t="str">
        <x:f>IF(F68&lt;=0,"Paid",IF(G68=0,"Current",IF(G68&lt;=30,"1-30",IF(G68&lt;=60,"31-60",IF(G68&lt;=90,"61-90","90+")))))</x:f>
        <x:v>Paid</x:v>
      </x:c>
    </x:row>
    <x:row r="69">
      <x:c r="C69" s="12"/>
      <x:c r="D69" s="12"/>
      <x:c r="E69" s="14"/>
      <x:c r="F69" s="14"/>
      <x:c r="G69" t="n">
        <x:f>MAX(0,TODAY()-D69)</x:f>
        <x:v>46273</x:v>
      </x:c>
      <x:c r="H69" t="str">
        <x:f>IF(F69&lt;=0,"Paid",IF(G69=0,"Current",IF(G69&lt;=30,"1-30",IF(G69&lt;=60,"31-60",IF(G69&lt;=90,"61-90","90+")))))</x:f>
        <x:v>Paid</x:v>
      </x:c>
    </x:row>
    <x:row r="70">
      <x:c r="C70" s="12"/>
      <x:c r="D70" s="12"/>
      <x:c r="E70" s="14"/>
      <x:c r="F70" s="14"/>
      <x:c r="G70" t="n">
        <x:f>MAX(0,TODAY()-D70)</x:f>
        <x:v>46273</x:v>
      </x:c>
      <x:c r="H70" t="str">
        <x:f>IF(F70&lt;=0,"Paid",IF(G70=0,"Current",IF(G70&lt;=30,"1-30",IF(G70&lt;=60,"31-60",IF(G70&lt;=90,"61-90","90+")))))</x:f>
        <x:v>Paid</x:v>
      </x:c>
    </x:row>
    <x:row r="71">
      <x:c r="C71" s="12"/>
      <x:c r="D71" s="12"/>
      <x:c r="E71" s="14"/>
      <x:c r="F71" s="14"/>
      <x:c r="G71" t="n">
        <x:f>MAX(0,TODAY()-D71)</x:f>
        <x:v>46273</x:v>
      </x:c>
      <x:c r="H71" t="str">
        <x:f>IF(F71&lt;=0,"Paid",IF(G71=0,"Current",IF(G71&lt;=30,"1-30",IF(G71&lt;=60,"31-60",IF(G71&lt;=90,"61-90","90+")))))</x:f>
        <x:v>Paid</x:v>
      </x:c>
    </x:row>
    <x:row r="72">
      <x:c r="C72" s="12"/>
      <x:c r="D72" s="12"/>
      <x:c r="E72" s="14"/>
      <x:c r="F72" s="14"/>
      <x:c r="G72" t="n">
        <x:f>MAX(0,TODAY()-D72)</x:f>
        <x:v>46273</x:v>
      </x:c>
      <x:c r="H72" t="str">
        <x:f>IF(F72&lt;=0,"Paid",IF(G72=0,"Current",IF(G72&lt;=30,"1-30",IF(G72&lt;=60,"31-60",IF(G72&lt;=90,"61-90","90+")))))</x:f>
        <x:v>Paid</x:v>
      </x:c>
    </x:row>
    <x:row r="73">
      <x:c r="C73" s="12"/>
      <x:c r="D73" s="12"/>
      <x:c r="E73" s="14"/>
      <x:c r="F73" s="14"/>
      <x:c r="G73" t="n">
        <x:f>MAX(0,TODAY()-D73)</x:f>
        <x:v>46273</x:v>
      </x:c>
      <x:c r="H73" t="str">
        <x:f>IF(F73&lt;=0,"Paid",IF(G73=0,"Current",IF(G73&lt;=30,"1-30",IF(G73&lt;=60,"31-60",IF(G73&lt;=90,"61-90","90+")))))</x:f>
        <x:v>Paid</x:v>
      </x:c>
    </x:row>
    <x:row r="74">
      <x:c r="C74" s="12"/>
      <x:c r="D74" s="12"/>
      <x:c r="E74" s="14"/>
      <x:c r="F74" s="14"/>
      <x:c r="G74" t="n">
        <x:f>MAX(0,TODAY()-D74)</x:f>
        <x:v>46273</x:v>
      </x:c>
      <x:c r="H74" t="str">
        <x:f>IF(F74&lt;=0,"Paid",IF(G74=0,"Current",IF(G74&lt;=30,"1-30",IF(G74&lt;=60,"31-60",IF(G74&lt;=90,"61-90","90+")))))</x:f>
        <x:v>Paid</x:v>
      </x:c>
    </x:row>
    <x:row r="75">
      <x:c r="C75" s="12"/>
      <x:c r="D75" s="12"/>
      <x:c r="E75" s="14"/>
      <x:c r="F75" s="14"/>
      <x:c r="G75" t="n">
        <x:f>MAX(0,TODAY()-D75)</x:f>
        <x:v>46273</x:v>
      </x:c>
      <x:c r="H75" t="str">
        <x:f>IF(F75&lt;=0,"Paid",IF(G75=0,"Current",IF(G75&lt;=30,"1-30",IF(G75&lt;=60,"31-60",IF(G75&lt;=90,"61-90","90+")))))</x:f>
        <x:v>Paid</x:v>
      </x:c>
    </x:row>
    <x:row r="76">
      <x:c r="C76" s="12"/>
      <x:c r="D76" s="12"/>
      <x:c r="E76" s="14"/>
      <x:c r="F76" s="14"/>
      <x:c r="G76" t="n">
        <x:f>MAX(0,TODAY()-D76)</x:f>
        <x:v>46273</x:v>
      </x:c>
      <x:c r="H76" t="str">
        <x:f>IF(F76&lt;=0,"Paid",IF(G76=0,"Current",IF(G76&lt;=30,"1-30",IF(G76&lt;=60,"31-60",IF(G76&lt;=90,"61-90","90+")))))</x:f>
        <x:v>Paid</x:v>
      </x:c>
    </x:row>
    <x:row r="77">
      <x:c r="C77" s="12"/>
      <x:c r="D77" s="12"/>
      <x:c r="E77" s="14"/>
      <x:c r="F77" s="14"/>
      <x:c r="G77" t="n">
        <x:f>MAX(0,TODAY()-D77)</x:f>
        <x:v>46273</x:v>
      </x:c>
      <x:c r="H77" t="str">
        <x:f>IF(F77&lt;=0,"Paid",IF(G77=0,"Current",IF(G77&lt;=30,"1-30",IF(G77&lt;=60,"31-60",IF(G77&lt;=90,"61-90","90+")))))</x:f>
        <x:v>Paid</x:v>
      </x:c>
    </x:row>
    <x:row r="78">
      <x:c r="C78" s="12"/>
      <x:c r="D78" s="12"/>
      <x:c r="E78" s="14"/>
      <x:c r="F78" s="14"/>
      <x:c r="G78" t="n">
        <x:f>MAX(0,TODAY()-D78)</x:f>
        <x:v>46273</x:v>
      </x:c>
      <x:c r="H78" t="str">
        <x:f>IF(F78&lt;=0,"Paid",IF(G78=0,"Current",IF(G78&lt;=30,"1-30",IF(G78&lt;=60,"31-60",IF(G78&lt;=90,"61-90","90+")))))</x:f>
        <x:v>Paid</x:v>
      </x:c>
    </x:row>
    <x:row r="79">
      <x:c r="C79" s="12"/>
      <x:c r="D79" s="12"/>
      <x:c r="E79" s="14"/>
      <x:c r="F79" s="14"/>
      <x:c r="G79" t="n">
        <x:f>MAX(0,TODAY()-D79)</x:f>
        <x:v>46273</x:v>
      </x:c>
      <x:c r="H79" t="str">
        <x:f>IF(F79&lt;=0,"Paid",IF(G79=0,"Current",IF(G79&lt;=30,"1-30",IF(G79&lt;=60,"31-60",IF(G79&lt;=90,"61-90","90+")))))</x:f>
        <x:v>Paid</x:v>
      </x:c>
    </x:row>
    <x:row r="80">
      <x:c r="C80" s="12"/>
      <x:c r="D80" s="12"/>
      <x:c r="E80" s="14"/>
      <x:c r="F80" s="14"/>
      <x:c r="G80" t="n">
        <x:f>MAX(0,TODAY()-D80)</x:f>
        <x:v>46273</x:v>
      </x:c>
      <x:c r="H80" t="str">
        <x:f>IF(F80&lt;=0,"Paid",IF(G80=0,"Current",IF(G80&lt;=30,"1-30",IF(G80&lt;=60,"31-60",IF(G80&lt;=90,"61-90","90+")))))</x:f>
        <x:v>Paid</x:v>
      </x:c>
    </x:row>
    <x:row r="81">
      <x:c r="C81" s="12"/>
      <x:c r="D81" s="12"/>
      <x:c r="E81" s="14"/>
      <x:c r="F81" s="14"/>
      <x:c r="G81" t="n">
        <x:f>MAX(0,TODAY()-D81)</x:f>
        <x:v>46273</x:v>
      </x:c>
      <x:c r="H81" t="str">
        <x:f>IF(F81&lt;=0,"Paid",IF(G81=0,"Current",IF(G81&lt;=30,"1-30",IF(G81&lt;=60,"31-60",IF(G81&lt;=90,"61-90","90+")))))</x:f>
        <x:v>Paid</x:v>
      </x:c>
    </x:row>
    <x:row r="82">
      <x:c r="C82" s="12"/>
      <x:c r="D82" s="12"/>
      <x:c r="E82" s="14"/>
      <x:c r="F82" s="14"/>
      <x:c r="G82" t="n">
        <x:f>MAX(0,TODAY()-D82)</x:f>
        <x:v>46273</x:v>
      </x:c>
      <x:c r="H82" t="str">
        <x:f>IF(F82&lt;=0,"Paid",IF(G82=0,"Current",IF(G82&lt;=30,"1-30",IF(G82&lt;=60,"31-60",IF(G82&lt;=90,"61-90","90+")))))</x:f>
        <x:v>Paid</x:v>
      </x:c>
    </x:row>
    <x:row r="83">
      <x:c r="C83" s="12"/>
      <x:c r="D83" s="12"/>
      <x:c r="E83" s="14"/>
      <x:c r="F83" s="14"/>
      <x:c r="G83" t="n">
        <x:f>MAX(0,TODAY()-D83)</x:f>
        <x:v>46273</x:v>
      </x:c>
      <x:c r="H83" t="str">
        <x:f>IF(F83&lt;=0,"Paid",IF(G83=0,"Current",IF(G83&lt;=30,"1-30",IF(G83&lt;=60,"31-60",IF(G83&lt;=90,"61-90","90+")))))</x:f>
        <x:v>Paid</x:v>
      </x:c>
    </x:row>
    <x:row r="84">
      <x:c r="C84" s="12"/>
      <x:c r="D84" s="12"/>
      <x:c r="E84" s="14"/>
      <x:c r="F84" s="14"/>
      <x:c r="G84" t="n">
        <x:f>MAX(0,TODAY()-D84)</x:f>
        <x:v>46273</x:v>
      </x:c>
      <x:c r="H84" t="str">
        <x:f>IF(F84&lt;=0,"Paid",IF(G84=0,"Current",IF(G84&lt;=30,"1-30",IF(G84&lt;=60,"31-60",IF(G84&lt;=90,"61-90","90+")))))</x:f>
        <x:v>Paid</x:v>
      </x:c>
    </x:row>
    <x:row r="85">
      <x:c r="C85" s="12"/>
      <x:c r="D85" s="12"/>
      <x:c r="E85" s="14"/>
      <x:c r="F85" s="14"/>
      <x:c r="G85" t="n">
        <x:f>MAX(0,TODAY()-D85)</x:f>
        <x:v>46273</x:v>
      </x:c>
      <x:c r="H85" t="str">
        <x:f>IF(F85&lt;=0,"Paid",IF(G85=0,"Current",IF(G85&lt;=30,"1-30",IF(G85&lt;=60,"31-60",IF(G85&lt;=90,"61-90","90+")))))</x:f>
        <x:v>Paid</x:v>
      </x:c>
    </x:row>
    <x:row r="86">
      <x:c r="C86" s="12"/>
      <x:c r="D86" s="12"/>
      <x:c r="E86" s="14"/>
      <x:c r="F86" s="14"/>
      <x:c r="G86" t="n">
        <x:f>MAX(0,TODAY()-D86)</x:f>
        <x:v>46273</x:v>
      </x:c>
      <x:c r="H86" t="str">
        <x:f>IF(F86&lt;=0,"Paid",IF(G86=0,"Current",IF(G86&lt;=30,"1-30",IF(G86&lt;=60,"31-60",IF(G86&lt;=90,"61-90","90+")))))</x:f>
        <x:v>Paid</x:v>
      </x:c>
    </x:row>
    <x:row r="87">
      <x:c r="C87" s="12"/>
      <x:c r="D87" s="12"/>
      <x:c r="E87" s="14"/>
      <x:c r="F87" s="14"/>
      <x:c r="G87" t="n">
        <x:f>MAX(0,TODAY()-D87)</x:f>
        <x:v>46273</x:v>
      </x:c>
      <x:c r="H87" t="str">
        <x:f>IF(F87&lt;=0,"Paid",IF(G87=0,"Current",IF(G87&lt;=30,"1-30",IF(G87&lt;=60,"31-60",IF(G87&lt;=90,"61-90","90+")))))</x:f>
        <x:v>Paid</x:v>
      </x:c>
    </x:row>
    <x:row r="88">
      <x:c r="C88" s="12"/>
      <x:c r="D88" s="12"/>
      <x:c r="E88" s="14"/>
      <x:c r="F88" s="14"/>
      <x:c r="G88" t="n">
        <x:f>MAX(0,TODAY()-D88)</x:f>
        <x:v>46273</x:v>
      </x:c>
      <x:c r="H88" t="str">
        <x:f>IF(F88&lt;=0,"Paid",IF(G88=0,"Current",IF(G88&lt;=30,"1-30",IF(G88&lt;=60,"31-60",IF(G88&lt;=90,"61-90","90+")))))</x:f>
        <x:v>Paid</x:v>
      </x:c>
    </x:row>
    <x:row r="89">
      <x:c r="C89" s="12"/>
      <x:c r="D89" s="12"/>
      <x:c r="E89" s="14"/>
      <x:c r="F89" s="14"/>
      <x:c r="G89" t="n">
        <x:f>MAX(0,TODAY()-D89)</x:f>
        <x:v>46273</x:v>
      </x:c>
      <x:c r="H89" t="str">
        <x:f>IF(F89&lt;=0,"Paid",IF(G89=0,"Current",IF(G89&lt;=30,"1-30",IF(G89&lt;=60,"31-60",IF(G89&lt;=90,"61-90","90+")))))</x:f>
        <x:v>Paid</x:v>
      </x:c>
    </x:row>
    <x:row r="90">
      <x:c r="C90" s="12"/>
      <x:c r="D90" s="12"/>
      <x:c r="E90" s="14"/>
      <x:c r="F90" s="14"/>
      <x:c r="G90" t="n">
        <x:f>MAX(0,TODAY()-D90)</x:f>
        <x:v>46273</x:v>
      </x:c>
      <x:c r="H90" t="str">
        <x:f>IF(F90&lt;=0,"Paid",IF(G90=0,"Current",IF(G90&lt;=30,"1-30",IF(G90&lt;=60,"31-60",IF(G90&lt;=90,"61-90","90+")))))</x:f>
        <x:v>Paid</x:v>
      </x:c>
    </x:row>
    <x:row r="91">
      <x:c r="C91" s="12"/>
      <x:c r="D91" s="12"/>
      <x:c r="E91" s="14"/>
      <x:c r="F91" s="14"/>
      <x:c r="G91" t="n">
        <x:f>MAX(0,TODAY()-D91)</x:f>
        <x:v>46273</x:v>
      </x:c>
      <x:c r="H91" t="str">
        <x:f>IF(F91&lt;=0,"Paid",IF(G91=0,"Current",IF(G91&lt;=30,"1-30",IF(G91&lt;=60,"31-60",IF(G91&lt;=90,"61-90","90+")))))</x:f>
        <x:v>Paid</x:v>
      </x:c>
    </x:row>
    <x:row r="92">
      <x:c r="C92" s="12"/>
      <x:c r="D92" s="12"/>
      <x:c r="E92" s="14"/>
      <x:c r="F92" s="14"/>
      <x:c r="G92" t="n">
        <x:f>MAX(0,TODAY()-D92)</x:f>
        <x:v>46273</x:v>
      </x:c>
      <x:c r="H92" t="str">
        <x:f>IF(F92&lt;=0,"Paid",IF(G92=0,"Current",IF(G92&lt;=30,"1-30",IF(G92&lt;=60,"31-60",IF(G92&lt;=90,"61-90","90+")))))</x:f>
        <x:v>Paid</x:v>
      </x:c>
    </x:row>
    <x:row r="93">
      <x:c r="C93" s="12"/>
      <x:c r="D93" s="12"/>
      <x:c r="E93" s="14"/>
      <x:c r="F93" s="14"/>
      <x:c r="G93" t="n">
        <x:f>MAX(0,TODAY()-D93)</x:f>
        <x:v>46273</x:v>
      </x:c>
      <x:c r="H93" t="str">
        <x:f>IF(F93&lt;=0,"Paid",IF(G93=0,"Current",IF(G93&lt;=30,"1-30",IF(G93&lt;=60,"31-60",IF(G93&lt;=90,"61-90","90+")))))</x:f>
        <x:v>Paid</x:v>
      </x:c>
    </x:row>
    <x:row r="94">
      <x:c r="C94" s="12"/>
      <x:c r="D94" s="12"/>
      <x:c r="E94" s="14"/>
      <x:c r="F94" s="14"/>
      <x:c r="G94" t="n">
        <x:f>MAX(0,TODAY()-D94)</x:f>
        <x:v>46273</x:v>
      </x:c>
      <x:c r="H94" t="str">
        <x:f>IF(F94&lt;=0,"Paid",IF(G94=0,"Current",IF(G94&lt;=30,"1-30",IF(G94&lt;=60,"31-60",IF(G94&lt;=90,"61-90","90+")))))</x:f>
        <x:v>Paid</x:v>
      </x:c>
    </x:row>
    <x:row r="95">
      <x:c r="C95" s="12"/>
      <x:c r="D95" s="12"/>
      <x:c r="E95" s="14"/>
      <x:c r="F95" s="14"/>
      <x:c r="G95" t="n">
        <x:f>MAX(0,TODAY()-D95)</x:f>
        <x:v>46273</x:v>
      </x:c>
      <x:c r="H95" t="str">
        <x:f>IF(F95&lt;=0,"Paid",IF(G95=0,"Current",IF(G95&lt;=30,"1-30",IF(G95&lt;=60,"31-60",IF(G95&lt;=90,"61-90","90+")))))</x:f>
        <x:v>Paid</x:v>
      </x:c>
    </x:row>
    <x:row r="96">
      <x:c r="C96" s="12"/>
      <x:c r="D96" s="12"/>
      <x:c r="E96" s="14"/>
      <x:c r="F96" s="14"/>
      <x:c r="G96" t="n">
        <x:f>MAX(0,TODAY()-D96)</x:f>
        <x:v>46273</x:v>
      </x:c>
      <x:c r="H96" t="str">
        <x:f>IF(F96&lt;=0,"Paid",IF(G96=0,"Current",IF(G96&lt;=30,"1-30",IF(G96&lt;=60,"31-60",IF(G96&lt;=90,"61-90","90+")))))</x:f>
        <x:v>Paid</x:v>
      </x:c>
    </x:row>
    <x:row r="97">
      <x:c r="C97" s="12"/>
      <x:c r="D97" s="12"/>
      <x:c r="E97" s="14"/>
      <x:c r="F97" s="14"/>
      <x:c r="G97" t="n">
        <x:f>MAX(0,TODAY()-D97)</x:f>
        <x:v>46273</x:v>
      </x:c>
      <x:c r="H97" t="str">
        <x:f>IF(F97&lt;=0,"Paid",IF(G97=0,"Current",IF(G97&lt;=30,"1-30",IF(G97&lt;=60,"31-60",IF(G97&lt;=90,"61-90","90+")))))</x:f>
        <x:v>Paid</x:v>
      </x:c>
    </x:row>
    <x:row r="98">
      <x:c r="C98" s="12"/>
      <x:c r="D98" s="12"/>
      <x:c r="E98" s="14"/>
      <x:c r="F98" s="14"/>
      <x:c r="G98" t="n">
        <x:f>MAX(0,TODAY()-D98)</x:f>
        <x:v>46273</x:v>
      </x:c>
      <x:c r="H98" t="str">
        <x:f>IF(F98&lt;=0,"Paid",IF(G98=0,"Current",IF(G98&lt;=30,"1-30",IF(G98&lt;=60,"31-60",IF(G98&lt;=90,"61-90","90+")))))</x:f>
        <x:v>Paid</x:v>
      </x:c>
    </x:row>
    <x:row r="99">
      <x:c r="C99" s="12"/>
      <x:c r="D99" s="12"/>
      <x:c r="E99" s="14"/>
      <x:c r="F99" s="14"/>
      <x:c r="G99" t="n">
        <x:f>MAX(0,TODAY()-D99)</x:f>
        <x:v>46273</x:v>
      </x:c>
      <x:c r="H99" t="str">
        <x:f>IF(F99&lt;=0,"Paid",IF(G99=0,"Current",IF(G99&lt;=30,"1-30",IF(G99&lt;=60,"31-60",IF(G99&lt;=90,"61-90","90+")))))</x:f>
        <x:v>Paid</x:v>
      </x:c>
    </x:row>
    <x:row r="100">
      <x:c r="C100" s="12"/>
      <x:c r="D100" s="12"/>
      <x:c r="E100" s="14"/>
      <x:c r="F100" s="14"/>
      <x:c r="G100" t="n">
        <x:f>MAX(0,TODAY()-D100)</x:f>
        <x:v>46273</x:v>
      </x:c>
      <x:c r="H100" t="str">
        <x:f>IF(F100&lt;=0,"Paid",IF(G100=0,"Current",IF(G100&lt;=30,"1-30",IF(G100&lt;=60,"31-60",IF(G100&lt;=90,"61-90","90+")))))</x:f>
        <x:v>Paid</x:v>
      </x:c>
    </x:row>
  </x:sheetData>
  <x:mergeCells>
    <x:mergeCell ref="A1:J1"/>
  </x:mergeCells>
  <x:pageMargins left="0.7" right="0.7" top="0.75" bottom="0.75" header="0.3" footer="0.3"/>
</x:worksheet>
</file>